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jayacm\AppData\Roaming\OpenText\OTEdit\EC_cera\c229760971\"/>
    </mc:Choice>
  </mc:AlternateContent>
  <bookViews>
    <workbookView xWindow="480" yWindow="1230" windowWidth="18720" windowHeight="5490"/>
  </bookViews>
  <sheets>
    <sheet name="October 2022 PC" sheetId="6" r:id="rId1"/>
    <sheet name="Sheet1" sheetId="7" state="hidden" r:id="rId2"/>
  </sheets>
  <definedNames>
    <definedName name="_AMO_UniqueIdentifier" hidden="1">"'171281d9-a51c-4f6b-af8d-53310a5eae24'"</definedName>
    <definedName name="_xlnm._FilterDatabase" localSheetId="0" hidden="1">'October 2022 PC'!$A$1:$K$14</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ItemInfo">Sheet1!$A$2:$A$4</definedName>
    <definedName name="ItemInfo1">Sheet1!$A$1:$A$4</definedName>
    <definedName name="Notes">Sheet1!$B$1:$B$3</definedName>
    <definedName name="OLE_LINK5" localSheetId="0">'October 2022 PC'!$B$2</definedName>
  </definedNames>
  <calcPr calcId="162913"/>
</workbook>
</file>

<file path=xl/calcChain.xml><?xml version="1.0" encoding="utf-8"?>
<calcChain xmlns="http://schemas.openxmlformats.org/spreadsheetml/2006/main">
  <c r="H10" i="6" l="1"/>
  <c r="H11" i="6"/>
  <c r="H12" i="6"/>
  <c r="H9" i="6"/>
  <c r="H8" i="6" l="1"/>
  <c r="C17" i="6"/>
  <c r="H7" i="6" l="1"/>
  <c r="H3" i="6" l="1"/>
  <c r="H4" i="6"/>
  <c r="H5" i="6"/>
  <c r="H6" i="6"/>
  <c r="H2" i="6" l="1"/>
  <c r="H16" i="6" s="1"/>
</calcChain>
</file>

<file path=xl/sharedStrings.xml><?xml version="1.0" encoding="utf-8"?>
<sst xmlns="http://schemas.openxmlformats.org/spreadsheetml/2006/main" count="70" uniqueCount="38">
  <si>
    <t>Agenda Item</t>
  </si>
  <si>
    <t>Agenda Topic</t>
  </si>
  <si>
    <t>Notes</t>
  </si>
  <si>
    <t>Agenda</t>
  </si>
  <si>
    <t>First Read</t>
  </si>
  <si>
    <t>PJM</t>
  </si>
  <si>
    <t>MMU</t>
  </si>
  <si>
    <t>Member</t>
  </si>
  <si>
    <t xml:space="preserve"> </t>
  </si>
  <si>
    <t>Total # of documents</t>
  </si>
  <si>
    <t>Endorsement</t>
  </si>
  <si>
    <t>Informational</t>
  </si>
  <si>
    <t>Administration</t>
  </si>
  <si>
    <t>Materials posted date</t>
  </si>
  <si>
    <t>Materials required</t>
  </si>
  <si>
    <t># of docs required by posting date</t>
  </si>
  <si>
    <t># of docs posted by required posting date</t>
  </si>
  <si>
    <t>Item info</t>
  </si>
  <si>
    <t>Document(s) reposted</t>
  </si>
  <si>
    <t>SCORE =</t>
  </si>
  <si>
    <t xml:space="preserve">Meeting Date: </t>
  </si>
  <si>
    <t xml:space="preserve">Required Posting Date:  </t>
  </si>
  <si>
    <t>Yes</t>
  </si>
  <si>
    <t>Reliability Compliance Update</t>
  </si>
  <si>
    <t xml:space="preserve">2022 Installed Reserve Margin Study Results </t>
  </si>
  <si>
    <t>Capacity Interconnection Rights for ELCC Resources &amp; Generator Deliverability Proposal Update</t>
  </si>
  <si>
    <t>Meets posting date requirement
09/29/2022 *</t>
  </si>
  <si>
    <t>September Draft Meeting Minutes</t>
  </si>
  <si>
    <t>Load Forecast Model Development</t>
  </si>
  <si>
    <t>PC Work Plan</t>
  </si>
  <si>
    <t>9A</t>
  </si>
  <si>
    <t>9B</t>
  </si>
  <si>
    <t>9C</t>
  </si>
  <si>
    <t>9D</t>
  </si>
  <si>
    <t>CIR for ELCC Resources Special Session - Options &amp; Packages</t>
  </si>
  <si>
    <t>CIR for ELCC Resources Special Session - Draft Poll</t>
  </si>
  <si>
    <t>CIR for ELCC Resources Special Session - Options Considerations</t>
  </si>
  <si>
    <t>CIR for ELCC Resources Special Session - Transitional Costs to Load to Support CIRs for ELCC Resources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</si>
</sst>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_);_(* \(#,##0\);_(* &quot;-&quot;??_);_(@_)"/>
    <numFmt numFmtId="165" formatCode="00"/>
    <numFmt numFmtId="166" formatCode="0.0"/>
  </numFmts>
  <fonts count="11" x14ac:knownFonts="1">
    <font>
      <sz val="11"/>
      <color theme="1"/>
      <name val="Calibri"/>
      <family val="2"/>
      <scheme val="minor"/>
    </font>
    <font>
      <b/>
      <sz val="10"/>
      <name val="Arial Narrow"/>
      <family val="2"/>
    </font>
    <font>
      <sz val="11"/>
      <color theme="1"/>
      <name val="Calibri"/>
      <family val="2"/>
      <scheme val="minor"/>
    </font>
    <font>
      <sz val="10"/>
      <name val="Calibri"/>
      <family val="2"/>
      <scheme val="minor"/>
    </font>
    <font>
      <sz val="10"/>
      <color theme="1"/>
      <name val="Arial Narrow"/>
      <family val="2"/>
    </font>
    <font>
      <sz val="10"/>
      <color theme="0"/>
      <name val="Calibri"/>
      <family val="2"/>
      <scheme val="minor"/>
    </font>
    <font>
      <b/>
      <sz val="10"/>
      <name val="Calibri"/>
      <family val="2"/>
      <scheme val="minor"/>
    </font>
    <font>
      <sz val="10"/>
      <color theme="1"/>
      <name val="Calibri"/>
      <family val="2"/>
      <scheme val="minor"/>
    </font>
    <font>
      <sz val="10"/>
      <color theme="1"/>
      <name val="Arial"/>
      <family val="2"/>
    </font>
    <font>
      <sz val="12"/>
      <color theme="1"/>
      <name val="Times New Roman"/>
      <family val="1"/>
    </font>
    <font>
      <sz val="8"/>
      <color rgb="FF6E6E73"/>
      <name val="Segoe UI"/>
      <family val="2"/>
    </font>
  </fonts>
  <fills count="3">
    <fill>
      <patternFill patternType="none"/>
    </fill>
    <fill>
      <patternFill patternType="gray125"/>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2" fillId="0" borderId="0" applyFont="0" applyFill="0" applyBorder="0" applyAlignment="0" applyProtection="0"/>
    <xf numFmtId="9" fontId="2" fillId="0" borderId="0" applyFont="0" applyFill="0" applyBorder="0" applyAlignment="0" applyProtection="0"/>
  </cellStyleXfs>
  <cellXfs count="26">
    <xf numFmtId="0" fontId="0" fillId="0" borderId="0" xfId="0"/>
    <xf numFmtId="0" fontId="3" fillId="0" borderId="0" xfId="0" applyFont="1"/>
    <xf numFmtId="0" fontId="4" fillId="0" borderId="1" xfId="0" applyFont="1" applyBorder="1" applyAlignment="1">
      <alignment horizontal="center" vertical="center"/>
    </xf>
    <xf numFmtId="0" fontId="4"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0" xfId="0" applyFont="1" applyFill="1"/>
    <xf numFmtId="16" fontId="5" fillId="0" borderId="0" xfId="0" applyNumberFormat="1" applyFont="1"/>
    <xf numFmtId="0" fontId="3" fillId="0" borderId="0" xfId="0" applyFont="1" applyAlignment="1">
      <alignment horizontal="center"/>
    </xf>
    <xf numFmtId="0" fontId="3" fillId="0" borderId="1" xfId="0" applyFont="1" applyBorder="1" applyAlignment="1">
      <alignment horizontal="center"/>
    </xf>
    <xf numFmtId="164" fontId="3" fillId="0" borderId="1" xfId="1" applyNumberFormat="1" applyFont="1" applyFill="1" applyBorder="1" applyAlignment="1">
      <alignment horizontal="center"/>
    </xf>
    <xf numFmtId="9" fontId="3" fillId="0" borderId="0" xfId="2" applyNumberFormat="1" applyFont="1" applyAlignment="1">
      <alignment horizontal="center"/>
    </xf>
    <xf numFmtId="0" fontId="6" fillId="0" borderId="0" xfId="0" applyFont="1" applyAlignment="1">
      <alignment horizontal="right"/>
    </xf>
    <xf numFmtId="0" fontId="6" fillId="0" borderId="1" xfId="0" applyFont="1" applyBorder="1" applyAlignment="1">
      <alignment horizontal="center" vertical="center" wrapText="1"/>
    </xf>
    <xf numFmtId="14" fontId="1" fillId="2" borderId="0" xfId="0" applyNumberFormat="1" applyFont="1" applyFill="1" applyAlignment="1">
      <alignment horizontal="right" vertical="center" wrapText="1" indent="2"/>
    </xf>
    <xf numFmtId="0" fontId="1" fillId="2" borderId="0" xfId="0" applyFont="1" applyFill="1" applyAlignment="1">
      <alignment horizontal="right" vertical="center" wrapText="1" indent="2"/>
    </xf>
    <xf numFmtId="14" fontId="6" fillId="2" borderId="0" xfId="0" applyNumberFormat="1" applyFont="1" applyFill="1" applyAlignment="1">
      <alignment horizontal="center"/>
    </xf>
    <xf numFmtId="0" fontId="3" fillId="0" borderId="1" xfId="0" applyFont="1" applyFill="1" applyBorder="1" applyAlignment="1">
      <alignment horizontal="center"/>
    </xf>
    <xf numFmtId="0" fontId="7" fillId="0" borderId="1" xfId="0" applyFont="1" applyFill="1" applyBorder="1" applyAlignment="1">
      <alignment vertical="center"/>
    </xf>
    <xf numFmtId="14" fontId="3" fillId="0" borderId="1" xfId="0" applyNumberFormat="1" applyFont="1" applyFill="1" applyBorder="1" applyAlignment="1">
      <alignment horizontal="center"/>
    </xf>
    <xf numFmtId="165" fontId="3" fillId="0" borderId="1" xfId="0" applyNumberFormat="1" applyFont="1" applyFill="1" applyBorder="1" applyAlignment="1">
      <alignment horizontal="center"/>
    </xf>
    <xf numFmtId="14" fontId="3" fillId="0" borderId="1" xfId="0" applyNumberFormat="1" applyFont="1" applyFill="1" applyBorder="1" applyAlignment="1">
      <alignment horizontal="center" vertical="center"/>
    </xf>
    <xf numFmtId="166" fontId="3" fillId="0" borderId="0" xfId="0" applyNumberFormat="1" applyFont="1" applyAlignment="1">
      <alignment horizontal="center"/>
    </xf>
    <xf numFmtId="0" fontId="8"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7" fillId="0" borderId="0" xfId="0" applyFont="1" applyAlignment="1">
      <alignment vertical="center"/>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9526</xdr:colOff>
      <xdr:row>16</xdr:row>
      <xdr:rowOff>142875</xdr:rowOff>
    </xdr:from>
    <xdr:to>
      <xdr:col>8</xdr:col>
      <xdr:colOff>1133476</xdr:colOff>
      <xdr:row>24</xdr:row>
      <xdr:rowOff>9525</xdr:rowOff>
    </xdr:to>
    <xdr:sp macro="" textlink="">
      <xdr:nvSpPr>
        <xdr:cNvPr id="2" name="TextBox 1"/>
        <xdr:cNvSpPr txBox="1"/>
      </xdr:nvSpPr>
      <xdr:spPr>
        <a:xfrm>
          <a:off x="10010776" y="4219575"/>
          <a:ext cx="3238500" cy="1200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Note: </a:t>
          </a:r>
          <a:r>
            <a:rPr lang="en-US" sz="1100">
              <a:solidFill>
                <a:schemeClr val="dk1"/>
              </a:solidFill>
              <a:effectLst/>
              <a:latin typeface="+mn-lt"/>
              <a:ea typeface="+mn-ea"/>
              <a:cs typeface="+mn-cs"/>
            </a:rPr>
            <a:t>For the posting timeline trial period, we will continue the practice of honoring the seven calendar days prior publication and notice for Standing Committees, though three business days prior will also be accepted as timely per Manual 34.</a:t>
          </a:r>
          <a:endParaRPr lang="en-US" sz="1100"/>
        </a:p>
      </xdr:txBody>
    </xdr:sp>
    <xdr:clientData/>
  </xdr:twoCellAnchor>
</xdr:wsDr>
</file>

<file path=xl/theme/theme1.xml><?xml version="1.0" encoding="utf-8"?>
<a:theme xmlns:a="http://schemas.openxmlformats.org/drawingml/2006/main" name="Office Theme">
  <a:themeElements>
    <a:clrScheme name="PJM Colors">
      <a:dk1>
        <a:sysClr val="windowText" lastClr="000000"/>
      </a:dk1>
      <a:lt1>
        <a:srgbClr val="FFFFFF"/>
      </a:lt1>
      <a:dk2>
        <a:srgbClr val="000000"/>
      </a:dk2>
      <a:lt2>
        <a:srgbClr val="EEECE1"/>
      </a:lt2>
      <a:accent1>
        <a:srgbClr val="013366"/>
      </a:accent1>
      <a:accent2>
        <a:srgbClr val="99CC00"/>
      </a:accent2>
      <a:accent3>
        <a:srgbClr val="99CCFF"/>
      </a:accent3>
      <a:accent4>
        <a:srgbClr val="FFCC00"/>
      </a:accent4>
      <a:accent5>
        <a:srgbClr val="808080"/>
      </a:accent5>
      <a:accent6>
        <a:srgbClr val="FF00FF"/>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5"/>
  <sheetViews>
    <sheetView tabSelected="1" zoomScale="82" zoomScaleNormal="82" workbookViewId="0">
      <selection activeCell="B24" sqref="B24"/>
    </sheetView>
  </sheetViews>
  <sheetFormatPr defaultColWidth="8.85546875" defaultRowHeight="12.75" x14ac:dyDescent="0.2"/>
  <cols>
    <col min="1" max="1" width="10.5703125" style="1" bestFit="1" customWidth="1"/>
    <col min="2" max="2" width="84.140625" style="1" customWidth="1"/>
    <col min="3" max="3" width="12.5703125" style="7" customWidth="1"/>
    <col min="4" max="4" width="14.42578125" style="7" customWidth="1"/>
    <col min="5" max="5" width="22.5703125" style="7" customWidth="1"/>
    <col min="6" max="6" width="12.5703125" style="7" customWidth="1"/>
    <col min="7" max="7" width="14.85546875" style="7" customWidth="1"/>
    <col min="8" max="8" width="16.85546875" style="7" customWidth="1"/>
    <col min="9" max="9" width="17.28515625" style="7" customWidth="1"/>
    <col min="10" max="10" width="14.5703125" style="7" customWidth="1"/>
    <col min="11" max="11" width="12.5703125" style="7" customWidth="1"/>
    <col min="12" max="16384" width="8.85546875" style="1"/>
  </cols>
  <sheetData>
    <row r="1" spans="1:11" ht="38.25" x14ac:dyDescent="0.2">
      <c r="A1" s="12" t="s">
        <v>0</v>
      </c>
      <c r="B1" s="12" t="s">
        <v>1</v>
      </c>
      <c r="C1" s="12" t="s">
        <v>14</v>
      </c>
      <c r="D1" s="12" t="s">
        <v>15</v>
      </c>
      <c r="E1" s="12" t="s">
        <v>16</v>
      </c>
      <c r="F1" s="12" t="s">
        <v>9</v>
      </c>
      <c r="G1" s="12" t="s">
        <v>13</v>
      </c>
      <c r="H1" s="12" t="s">
        <v>26</v>
      </c>
      <c r="I1" s="12" t="s">
        <v>17</v>
      </c>
      <c r="J1" s="12" t="s">
        <v>18</v>
      </c>
      <c r="K1" s="12" t="s">
        <v>2</v>
      </c>
    </row>
    <row r="2" spans="1:11" x14ac:dyDescent="0.2">
      <c r="A2" s="8">
        <v>2</v>
      </c>
      <c r="B2" s="17" t="s">
        <v>3</v>
      </c>
      <c r="C2" s="2" t="s">
        <v>22</v>
      </c>
      <c r="D2" s="3">
        <v>1</v>
      </c>
      <c r="E2" s="3">
        <v>1</v>
      </c>
      <c r="F2" s="3">
        <v>1</v>
      </c>
      <c r="G2" s="18">
        <v>44832</v>
      </c>
      <c r="H2" s="9">
        <f t="shared" ref="H2:H9" si="0">+($C$16-G2)</f>
        <v>6</v>
      </c>
      <c r="I2" s="4" t="s">
        <v>12</v>
      </c>
      <c r="J2" s="18"/>
      <c r="K2" s="8" t="s">
        <v>5</v>
      </c>
    </row>
    <row r="3" spans="1:11" s="5" customFormat="1" x14ac:dyDescent="0.2">
      <c r="A3" s="16">
        <v>3</v>
      </c>
      <c r="B3" s="17" t="s">
        <v>27</v>
      </c>
      <c r="C3" s="2" t="s">
        <v>22</v>
      </c>
      <c r="D3" s="3">
        <v>1</v>
      </c>
      <c r="E3" s="3">
        <v>1</v>
      </c>
      <c r="F3" s="3">
        <v>1</v>
      </c>
      <c r="G3" s="18">
        <v>44816</v>
      </c>
      <c r="H3" s="9">
        <f t="shared" si="0"/>
        <v>22</v>
      </c>
      <c r="I3" s="4" t="s">
        <v>12</v>
      </c>
      <c r="J3" s="18">
        <v>44825</v>
      </c>
      <c r="K3" s="8" t="s">
        <v>5</v>
      </c>
    </row>
    <row r="4" spans="1:11" s="5" customFormat="1" x14ac:dyDescent="0.2">
      <c r="A4" s="8">
        <v>4</v>
      </c>
      <c r="B4" s="5" t="s">
        <v>29</v>
      </c>
      <c r="C4" s="2" t="s">
        <v>22</v>
      </c>
      <c r="D4" s="3">
        <v>1</v>
      </c>
      <c r="E4" s="3">
        <v>1</v>
      </c>
      <c r="F4" s="3">
        <v>1</v>
      </c>
      <c r="G4" s="18">
        <v>44832</v>
      </c>
      <c r="H4" s="9">
        <f t="shared" si="0"/>
        <v>6</v>
      </c>
      <c r="I4" s="4" t="s">
        <v>12</v>
      </c>
      <c r="J4" s="20"/>
      <c r="K4" s="8" t="s">
        <v>5</v>
      </c>
    </row>
    <row r="5" spans="1:11" ht="13.5" customHeight="1" x14ac:dyDescent="0.2">
      <c r="A5" s="8">
        <v>5</v>
      </c>
      <c r="B5" s="17" t="s">
        <v>24</v>
      </c>
      <c r="C5" s="2" t="s">
        <v>22</v>
      </c>
      <c r="D5" s="3">
        <v>2</v>
      </c>
      <c r="E5" s="3">
        <v>2</v>
      </c>
      <c r="F5" s="3">
        <v>2</v>
      </c>
      <c r="G5" s="18">
        <v>44832</v>
      </c>
      <c r="H5" s="9">
        <f t="shared" si="0"/>
        <v>6</v>
      </c>
      <c r="I5" s="4" t="s">
        <v>10</v>
      </c>
      <c r="J5" s="18"/>
      <c r="K5" s="8" t="s">
        <v>5</v>
      </c>
    </row>
    <row r="6" spans="1:11" ht="13.5" customHeight="1" x14ac:dyDescent="0.2">
      <c r="A6" s="8">
        <v>6</v>
      </c>
      <c r="B6" s="17" t="s">
        <v>25</v>
      </c>
      <c r="C6" s="2" t="s">
        <v>22</v>
      </c>
      <c r="D6" s="3">
        <v>1</v>
      </c>
      <c r="E6" s="3">
        <v>1</v>
      </c>
      <c r="F6" s="3">
        <v>1</v>
      </c>
      <c r="G6" s="18">
        <v>44832</v>
      </c>
      <c r="H6" s="9">
        <f t="shared" si="0"/>
        <v>6</v>
      </c>
      <c r="I6" s="4" t="s">
        <v>11</v>
      </c>
      <c r="J6" s="18"/>
      <c r="K6" s="8" t="s">
        <v>5</v>
      </c>
    </row>
    <row r="7" spans="1:11" ht="13.5" customHeight="1" x14ac:dyDescent="0.2">
      <c r="A7" s="8">
        <v>7</v>
      </c>
      <c r="B7" s="17" t="s">
        <v>23</v>
      </c>
      <c r="C7" s="2" t="s">
        <v>22</v>
      </c>
      <c r="D7" s="3">
        <v>1</v>
      </c>
      <c r="E7" s="3">
        <v>1</v>
      </c>
      <c r="F7" s="3">
        <v>1</v>
      </c>
      <c r="G7" s="18">
        <v>44832</v>
      </c>
      <c r="H7" s="9">
        <f t="shared" si="0"/>
        <v>6</v>
      </c>
      <c r="I7" s="4" t="s">
        <v>11</v>
      </c>
      <c r="J7" s="18"/>
      <c r="K7" s="8" t="s">
        <v>5</v>
      </c>
    </row>
    <row r="8" spans="1:11" ht="13.5" customHeight="1" x14ac:dyDescent="0.2">
      <c r="A8" s="8">
        <v>8</v>
      </c>
      <c r="B8" s="17" t="s">
        <v>28</v>
      </c>
      <c r="C8" s="2" t="s">
        <v>22</v>
      </c>
      <c r="D8" s="3">
        <v>1</v>
      </c>
      <c r="E8" s="3">
        <v>1</v>
      </c>
      <c r="F8" s="3">
        <v>1</v>
      </c>
      <c r="G8" s="18">
        <v>44832</v>
      </c>
      <c r="H8" s="9">
        <f t="shared" si="0"/>
        <v>6</v>
      </c>
      <c r="I8" s="4" t="s">
        <v>11</v>
      </c>
      <c r="J8" s="18"/>
      <c r="K8" s="8" t="s">
        <v>5</v>
      </c>
    </row>
    <row r="9" spans="1:11" ht="13.5" customHeight="1" x14ac:dyDescent="0.2">
      <c r="A9" s="7" t="s">
        <v>30</v>
      </c>
      <c r="B9" s="17" t="s">
        <v>34</v>
      </c>
      <c r="C9" s="2" t="s">
        <v>22</v>
      </c>
      <c r="D9" s="3">
        <v>1</v>
      </c>
      <c r="E9" s="3">
        <v>1</v>
      </c>
      <c r="F9" s="3">
        <v>1</v>
      </c>
      <c r="G9" s="18">
        <v>44832</v>
      </c>
      <c r="H9" s="9">
        <f t="shared" si="0"/>
        <v>6</v>
      </c>
      <c r="I9" s="4" t="s">
        <v>11</v>
      </c>
      <c r="J9" s="18"/>
      <c r="K9" s="8" t="s">
        <v>5</v>
      </c>
    </row>
    <row r="10" spans="1:11" x14ac:dyDescent="0.2">
      <c r="A10" s="8" t="s">
        <v>31</v>
      </c>
      <c r="B10" s="17" t="s">
        <v>35</v>
      </c>
      <c r="C10" s="2" t="s">
        <v>22</v>
      </c>
      <c r="D10" s="3">
        <v>1</v>
      </c>
      <c r="E10" s="3">
        <v>1</v>
      </c>
      <c r="F10" s="3">
        <v>1</v>
      </c>
      <c r="G10" s="18">
        <v>44832</v>
      </c>
      <c r="H10" s="9">
        <f t="shared" ref="H10:H12" si="1">+($C$16-G10)</f>
        <v>6</v>
      </c>
      <c r="I10" s="4" t="s">
        <v>11</v>
      </c>
      <c r="J10" s="18"/>
      <c r="K10" s="8" t="s">
        <v>5</v>
      </c>
    </row>
    <row r="11" spans="1:11" x14ac:dyDescent="0.2">
      <c r="A11" s="8" t="s">
        <v>32</v>
      </c>
      <c r="B11" s="17" t="s">
        <v>36</v>
      </c>
      <c r="C11" s="2" t="s">
        <v>22</v>
      </c>
      <c r="D11" s="3">
        <v>1</v>
      </c>
      <c r="E11" s="3">
        <v>1</v>
      </c>
      <c r="F11" s="3">
        <v>1</v>
      </c>
      <c r="G11" s="18">
        <v>44833</v>
      </c>
      <c r="H11" s="9">
        <f t="shared" si="1"/>
        <v>5</v>
      </c>
      <c r="I11" s="4" t="s">
        <v>11</v>
      </c>
      <c r="J11" s="18"/>
      <c r="K11" s="8" t="s">
        <v>5</v>
      </c>
    </row>
    <row r="12" spans="1:11" x14ac:dyDescent="0.2">
      <c r="A12" s="19" t="s">
        <v>33</v>
      </c>
      <c r="B12" s="17" t="s">
        <v>37</v>
      </c>
      <c r="C12" s="2" t="s">
        <v>22</v>
      </c>
      <c r="D12" s="3">
        <v>1</v>
      </c>
      <c r="E12" s="3">
        <v>1</v>
      </c>
      <c r="F12" s="3">
        <v>1</v>
      </c>
      <c r="G12" s="18">
        <v>44833</v>
      </c>
      <c r="H12" s="9">
        <f t="shared" si="1"/>
        <v>5</v>
      </c>
      <c r="I12" s="4" t="s">
        <v>11</v>
      </c>
      <c r="J12" s="8"/>
      <c r="K12" s="8" t="s">
        <v>5</v>
      </c>
    </row>
    <row r="13" spans="1:11" x14ac:dyDescent="0.2">
      <c r="A13" s="19"/>
      <c r="B13" s="17"/>
      <c r="C13" s="2"/>
      <c r="D13" s="3"/>
      <c r="E13" s="3"/>
      <c r="F13" s="3"/>
      <c r="G13" s="18"/>
      <c r="H13" s="9"/>
      <c r="I13" s="4"/>
      <c r="J13" s="8"/>
      <c r="K13" s="8"/>
    </row>
    <row r="14" spans="1:11" x14ac:dyDescent="0.2">
      <c r="A14" s="19"/>
      <c r="B14" s="17"/>
      <c r="C14" s="2"/>
      <c r="D14" s="3"/>
      <c r="E14" s="3"/>
      <c r="F14" s="3"/>
      <c r="G14" s="18"/>
      <c r="H14" s="9"/>
      <c r="I14" s="4"/>
      <c r="J14" s="8"/>
      <c r="K14" s="8"/>
    </row>
    <row r="16" spans="1:11" x14ac:dyDescent="0.2">
      <c r="A16" s="6">
        <v>42312</v>
      </c>
      <c r="B16" s="13" t="s">
        <v>20</v>
      </c>
      <c r="C16" s="15">
        <v>44838</v>
      </c>
      <c r="G16" s="11" t="s">
        <v>19</v>
      </c>
      <c r="H16" s="10">
        <f>COUNTIF(H2:H12,"&gt;=5")/COUNTA(A2:A12)</f>
        <v>1</v>
      </c>
    </row>
    <row r="17" spans="2:8" x14ac:dyDescent="0.2">
      <c r="B17" s="14" t="s">
        <v>21</v>
      </c>
      <c r="C17" s="15">
        <f>C16-5</f>
        <v>44833</v>
      </c>
    </row>
    <row r="18" spans="2:8" x14ac:dyDescent="0.2">
      <c r="H18" s="22"/>
    </row>
    <row r="19" spans="2:8" ht="15.75" x14ac:dyDescent="0.2">
      <c r="H19" s="23"/>
    </row>
    <row r="20" spans="2:8" x14ac:dyDescent="0.2">
      <c r="E20" s="21"/>
      <c r="H20" s="24"/>
    </row>
    <row r="21" spans="2:8" x14ac:dyDescent="0.2">
      <c r="H21" s="25"/>
    </row>
    <row r="35" spans="2:2" x14ac:dyDescent="0.2">
      <c r="B35" s="1" t="s">
        <v>8</v>
      </c>
    </row>
  </sheetData>
  <autoFilter ref="A1:K14"/>
  <conditionalFormatting sqref="H13:H14">
    <cfRule type="iconSet" priority="64">
      <iconSet iconSet="3TrafficLights2" showValue="0">
        <cfvo type="percent" val="0"/>
        <cfvo type="num" val="2"/>
        <cfvo type="num" val="3"/>
      </iconSet>
    </cfRule>
  </conditionalFormatting>
  <conditionalFormatting sqref="H2:H12">
    <cfRule type="iconSet" priority="68">
      <iconSet iconSet="3TrafficLights2" showValue="0">
        <cfvo type="percent" val="0"/>
        <cfvo type="num" val="4"/>
        <cfvo type="num" val="5"/>
      </iconSet>
    </cfRule>
  </conditionalFormatting>
  <dataValidations count="2">
    <dataValidation type="list" allowBlank="1" showInputMessage="1" showErrorMessage="1" sqref="I2:I14">
      <formula1>ItemInfo1</formula1>
    </dataValidation>
    <dataValidation type="list" allowBlank="1" showInputMessage="1" showErrorMessage="1" sqref="K2:K14">
      <formula1>Notes</formula1>
    </dataValidation>
  </dataValidations>
  <pageMargins left="0.7" right="0.7" top="0.75" bottom="0.75" header="0.3" footer="0.3"/>
  <pageSetup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election sqref="A1:A4"/>
    </sheetView>
  </sheetViews>
  <sheetFormatPr defaultRowHeight="15" x14ac:dyDescent="0.25"/>
  <cols>
    <col min="1" max="1" width="13.28515625" bestFit="1" customWidth="1"/>
  </cols>
  <sheetData>
    <row r="1" spans="1:2" x14ac:dyDescent="0.25">
      <c r="A1" t="s">
        <v>12</v>
      </c>
      <c r="B1" t="s">
        <v>5</v>
      </c>
    </row>
    <row r="2" spans="1:2" x14ac:dyDescent="0.25">
      <c r="A2" t="s">
        <v>10</v>
      </c>
      <c r="B2" t="s">
        <v>6</v>
      </c>
    </row>
    <row r="3" spans="1:2" x14ac:dyDescent="0.25">
      <c r="A3" t="s">
        <v>4</v>
      </c>
      <c r="B3" t="s">
        <v>7</v>
      </c>
    </row>
    <row r="4" spans="1:2" x14ac:dyDescent="0.25">
      <c r="A4" t="s">
        <v>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October 2022 PC</vt:lpstr>
      <vt:lpstr>Sheet1</vt:lpstr>
      <vt:lpstr>ItemInfo</vt:lpstr>
      <vt:lpstr>ItemInfo1</vt:lpstr>
      <vt:lpstr>Notes</vt:lpstr>
      <vt:lpstr>'October 2022 PC'!OLE_LINK5</vt:lpstr>
    </vt:vector>
  </TitlesOfParts>
  <Company>PJM Interconnection,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Bryson, Mike E.</dc:creator>
  <cp:lastModifiedBy>Jayachandran, Marilyn</cp:lastModifiedBy>
  <cp:lastPrinted>2015-11-05T16:23:20Z</cp:lastPrinted>
  <dcterms:created xsi:type="dcterms:W3CDTF">2014-03-11T21:14:54Z</dcterms:created>
  <dcterms:modified xsi:type="dcterms:W3CDTF">2022-11-09T20:02:49Z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A44787D4-0540-4523-9961-78E4036D8C6D}">
    <vt:lpwstr>{6AFE22C7-B4A4-4214-B4C1-D30C144A7A92}</vt:lpwstr>
  </property>
</Properties>
</file>