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0920" windowHeight="4530" tabRatio="886" firstSheet="2" activeTab="2"/>
  </bookViews>
  <sheets>
    <sheet name="Setup" sheetId="1" state="hidden" r:id="rId1"/>
    <sheet name="1. Interest Identification" sheetId="2" state="hidden" r:id="rId2"/>
    <sheet name="Parking Lot - Storage Hybrids" sheetId="3" r:id="rId3"/>
    <sheet name="2b.Feedback - Pumped Hydro" sheetId="4" state="hidden" r:id="rId4"/>
    <sheet name="2a. Feedback- Flywheels" sheetId="5" r:id="rId5"/>
    <sheet name="2.Feedback - Batteries" sheetId="6" r:id="rId6"/>
    <sheet name="2a. Design Component Details" sheetId="7" state="hidden" r:id="rId7"/>
    <sheet name="2b. Option Details" sheetId="8" state="hidden" r:id="rId8"/>
    <sheet name="3. Package Matrix" sheetId="9" state="hidden" r:id="rId9"/>
    <sheet name="3a. Package Details" sheetId="10" state="hidden" r:id="rId10"/>
    <sheet name="Parking Lot" sheetId="11" state="hidden" r:id="rId11"/>
    <sheet name="Revision History" sheetId="12" state="hidden" r:id="rId12"/>
  </sheets>
  <externalReferences>
    <externalReference r:id="rId15"/>
  </externalReferences>
  <definedNames>
    <definedName name="_xlnm.Print_Area" localSheetId="6">'2a. Design Component Details'!$A$3:$C$12</definedName>
    <definedName name="_xlnm.Print_Area" localSheetId="7">'2b. Option Details'!$A$3:$B$12</definedName>
    <definedName name="_xlnm.Print_Titles" localSheetId="6">'2a. Design Component Details'!$3:$6</definedName>
    <definedName name="_xlnm.Print_Titles" localSheetId="7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<sst xmlns="http://schemas.openxmlformats.org/spreadsheetml/2006/main" count="266" uniqueCount="90">
  <si>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</si>
  <si>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</si>
  <si>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</si>
  <si>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</si>
  <si>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</si>
  <si>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</si>
  <si>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</si>
  <si>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</si>
  <si>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</si>
  <si>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</si>
  <si>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</si>
  <si>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</si>
  <si>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</si>
  <si>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</si>
  <si>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</si>
  <si>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</si>
  <si>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</si>
  <si>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</si>
  <si>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</si>
  <si>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</si>
  <si>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</si>
  <si>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</si>
  <si>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</si>
  <si>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</si>
  <si>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</si>
  <si>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</si>
  <si>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</si>
  <si>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</si>
  <si>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</si>
  <si>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</si>
  <si>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</si>
  <si>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</si>
  <si>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</si>
  <si>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</si>
  <si>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</si>
  <si>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</si>
  <si>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</si>
  <si>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</si>
  <si>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</si>
  <si>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</si>
  <si>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</si>
  <si>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</si>
  <si>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</si>
  <si>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</si>
  <si>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</si>
  <si>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</si>
  <si>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</si>
  <si>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</si>
  <si>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</si>
  <si>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</si>
  <si>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</si>
  <si>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</si>
  <si>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</si>
  <si>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</si>
  <si>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</si>
  <si>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</si>
  <si>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</si>
  <si>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</si>
  <si>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</si>
  <si>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</si>
  <si>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</si>
  <si>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</si>
  <si>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Feedback for Battery Cost Offers</t>
  </si>
  <si>
    <t>1a</t>
  </si>
  <si>
    <t>1b</t>
  </si>
  <si>
    <t>1c</t>
  </si>
  <si>
    <t>Cost Offer Components</t>
  </si>
  <si>
    <t>How to Price "fuel"/charging energy</t>
  </si>
  <si>
    <t>Opportunity Cost</t>
  </si>
  <si>
    <t>Replacement Cost</t>
  </si>
  <si>
    <t>1d</t>
  </si>
  <si>
    <t>Maintenance Cost</t>
  </si>
  <si>
    <t>Efficiency Calculation</t>
  </si>
  <si>
    <r>
      <rPr>
        <vertAlign val="super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esign Components - each is an "attribute"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</si>
  <si>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S</t>
    </r>
    <r>
      <rPr>
        <sz val="10"/>
        <color indexed="8"/>
        <rFont val="Arial Narrow"/>
        <family val="2"/>
      </rPr>
      <t>olution Options - each is a solution alternative elicited from the stakeholder group that meet one of the specific solution criteria.</t>
    </r>
  </si>
  <si>
    <t>Feedback for Pumped Storage Hydro Cost Offers</t>
  </si>
  <si>
    <t>Feedback for Flywheel Cost Offers</t>
  </si>
  <si>
    <t>N/A</t>
  </si>
  <si>
    <t>No language currently exists for hybrid cost offers</t>
  </si>
  <si>
    <t>Manual 15, Section 11 does not explicitly define ESRs but is intended for batteries and flywheels.</t>
  </si>
  <si>
    <t>Currently fuel costs are 0.</t>
  </si>
  <si>
    <t xml:space="preserve">Per Manual 15, Section 7: Pumped storage hydro have defined cost offers. </t>
  </si>
  <si>
    <t>There are 3 options for pumping efficiency: 12 month calendar, 3 month rolling and previous month.</t>
  </si>
  <si>
    <t>Pumping power/ pumping efficiency (7 day rolling)</t>
  </si>
  <si>
    <t>PJM m15 Section 7.6: FERC Account 332 minus labor reservoirs, dams and waterways.</t>
  </si>
  <si>
    <t>Manual 15, Section 2.6 for all unit types: the maintenance adder is the parts and labor expenses of maintaining equipment in satisfactory operating condition.</t>
  </si>
  <si>
    <t>Manual 15, Section 11 does not explicitly define ESRs but is intended for batteries and flywheels for regulation only.</t>
  </si>
  <si>
    <t>Manual 15, Section 2.6 for all unit types: the Maintenance Adder is the parts and labor expenses of maintaining equipment in satisfactory operating condition.</t>
  </si>
  <si>
    <t>Intertemporal Opportunity Cost Adder - Expected lost revenue from operating in a given hour.</t>
  </si>
  <si>
    <t>Feedback for Storage Hybrid Resource Cost Offers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</si>
</sst>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1533525</xdr:colOff>
      <xdr:row>5</xdr:row>
      <xdr:rowOff>85725</xdr:rowOff>
    </xdr:from>
    <xdr:to>
      <xdr:col>8</xdr:col>
      <xdr:colOff>314325</xdr:colOff>
      <xdr:row>11</xdr:row>
      <xdr:rowOff>123825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810375" y="1143000"/>
          <a:ext cx="36195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 that in discussion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cost offers  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ere are different kinds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hybrids, for example: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solar/storage that charges solely from solar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solar/storage that can charge from the grid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wind/storage - wind charge only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wind/storage - with ability to charge from the grid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gas/storage... etc.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8" name="Table1949" displayName="Table194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7" name="Table1948" displayName="Table1948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6" name="Table1947" displayName="Table1947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61</v>
      </c>
    </row>
    <row r="4" ht="12.75">
      <c r="A4" s="37" t="s">
        <v>36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2" t="str">
        <f>Setup!A2</f>
        <v>Market Implementation Committee</v>
      </c>
      <c r="B1" s="72"/>
      <c r="C1" s="72"/>
      <c r="D1" s="72"/>
      <c r="E1" s="72"/>
      <c r="F1" s="72"/>
      <c r="G1" s="72"/>
      <c r="H1" s="34"/>
      <c r="I1" s="34"/>
    </row>
    <row r="2" spans="1:9" s="33" customFormat="1" ht="18">
      <c r="A2" s="73" t="str">
        <f>Setup!A5</f>
        <v>Feedback for Battery Cost Offers</v>
      </c>
      <c r="B2" s="73"/>
      <c r="C2" s="73"/>
      <c r="D2" s="73"/>
      <c r="E2" s="73"/>
      <c r="F2" s="73"/>
      <c r="G2" s="73"/>
      <c r="H2" s="34"/>
      <c r="I2" s="34"/>
    </row>
    <row r="3" spans="1:9" ht="18">
      <c r="A3" s="74" t="s">
        <v>44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20" t="s">
        <v>58</v>
      </c>
    </row>
    <row r="5" spans="1:6" ht="41.25" customHeight="1">
      <c r="A5" s="20"/>
      <c r="B5" s="84" t="s">
        <v>29</v>
      </c>
      <c r="C5" s="85"/>
      <c r="D5" s="85"/>
      <c r="E5" s="85"/>
      <c r="F5" s="86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Feedback for Battery Cost Offers</v>
      </c>
    </row>
    <row r="3" ht="18">
      <c r="A3" s="42" t="s">
        <v>45</v>
      </c>
    </row>
    <row r="5" s="1" customFormat="1" ht="12.75">
      <c r="A5" s="1" t="s">
        <v>59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2" t="str">
        <f>Setup!A2</f>
        <v>Market Implementation 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40" customFormat="1" ht="18">
      <c r="A2" s="73" t="str">
        <f>Setup!A5</f>
        <v>Feedback for Battery Cost Offers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40" customFormat="1" ht="18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Market Implementation Committee</v>
      </c>
      <c r="B1" s="72"/>
    </row>
    <row r="2" spans="1:2" ht="18">
      <c r="A2" s="73" t="str">
        <f>Setup!A5</f>
        <v>Feedback for Battery Cost Offers</v>
      </c>
      <c r="B2" s="73"/>
    </row>
    <row r="3" spans="1:2" ht="18">
      <c r="A3" s="74" t="s">
        <v>23</v>
      </c>
      <c r="B3" s="74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50" zoomScaleNormal="150"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2" t="str">
        <f>Setup!A2</f>
        <v>Market Implementation Committee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89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71">
        <v>1</v>
      </c>
      <c r="B8" s="7" t="s">
        <v>66</v>
      </c>
      <c r="C8" s="5"/>
      <c r="D8" s="7" t="s">
        <v>78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77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71</v>
      </c>
      <c r="C11" s="5"/>
      <c r="D11" s="7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71">
        <v>3</v>
      </c>
      <c r="B13" s="9"/>
      <c r="C13" s="5"/>
      <c r="D13" s="7" t="s">
        <v>77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10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9" t="s">
        <v>57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6:C20">
      <formula1>$M$12:$M$17</formula1>
    </dataValidation>
    <dataValidation type="list" allowBlank="1" showInputMessage="1" showErrorMessage="1" sqref="C21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D12" sqref="D12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2" t="str">
        <f>Setup!A2</f>
        <v>Market Implementation Committee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75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71">
        <v>1</v>
      </c>
      <c r="B8" s="7" t="s">
        <v>66</v>
      </c>
      <c r="C8" s="5"/>
      <c r="D8" s="7" t="s">
        <v>81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70" t="s">
        <v>63</v>
      </c>
      <c r="B9" s="6" t="s">
        <v>67</v>
      </c>
      <c r="C9" s="5"/>
      <c r="D9" s="7" t="s">
        <v>83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70" t="s">
        <v>64</v>
      </c>
      <c r="B10" s="8" t="s">
        <v>68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69</v>
      </c>
      <c r="C11" s="5"/>
      <c r="D11" s="7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70" t="s">
        <v>70</v>
      </c>
      <c r="B12" s="8" t="s">
        <v>71</v>
      </c>
      <c r="C12" s="5"/>
      <c r="D12" s="7" t="s">
        <v>84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38.25">
      <c r="A13" s="71">
        <v>2</v>
      </c>
      <c r="B13" s="8" t="s">
        <v>72</v>
      </c>
      <c r="C13" s="5"/>
      <c r="D13" s="7" t="s">
        <v>82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3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4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5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6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7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8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9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9" t="s">
        <v>57</v>
      </c>
      <c r="B28" s="80"/>
      <c r="C28" s="80"/>
      <c r="D28" s="80"/>
      <c r="E28" s="80"/>
      <c r="F28" s="80"/>
      <c r="G28" s="80"/>
      <c r="H28" s="80"/>
      <c r="I28" s="8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6:C20">
      <formula1>$M$12:$M$17</formula1>
    </dataValidation>
    <dataValidation type="list" allowBlank="1" showInputMessage="1" showErrorMessage="1" sqref="C21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9"/>
  <sheetViews>
    <sheetView zoomScale="115" zoomScaleNormal="115"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2" t="str">
        <f>Setup!A2</f>
        <v>Market Implementation Committee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73" t="s">
        <v>76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51">
      <c r="A8" s="71">
        <v>1</v>
      </c>
      <c r="B8" s="7" t="s">
        <v>66</v>
      </c>
      <c r="C8" s="5"/>
      <c r="D8" s="7" t="s">
        <v>86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80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63.75">
      <c r="A11" s="70" t="s">
        <v>65</v>
      </c>
      <c r="B11" s="8" t="s">
        <v>71</v>
      </c>
      <c r="C11" s="5"/>
      <c r="D11" s="7" t="s">
        <v>87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71">
        <v>3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8" t="s">
        <v>22</v>
      </c>
      <c r="B26" s="78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79" t="s">
        <v>57</v>
      </c>
      <c r="B27" s="80"/>
      <c r="C27" s="80"/>
      <c r="D27" s="80"/>
      <c r="E27" s="80"/>
      <c r="F27" s="80"/>
      <c r="G27" s="80"/>
      <c r="H27" s="80"/>
      <c r="I27" s="81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73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51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53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C39"/>
  <sheetViews>
    <sheetView zoomScale="115" zoomScaleNormal="115" workbookViewId="0" topLeftCell="A1">
      <selection activeCell="A12" sqref="A1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6" width="27.7109375" style="0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72" t="str">
        <f>Setup!A2</f>
        <v>Market Implementation Committee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Feedback for Battery Cost Offers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6" t="s">
        <v>21</v>
      </c>
      <c r="E5" s="77"/>
      <c r="F5" s="77"/>
      <c r="G5" s="77"/>
      <c r="H5" s="77"/>
      <c r="I5" s="77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51">
      <c r="A8" s="71">
        <v>1</v>
      </c>
      <c r="B8" s="7" t="s">
        <v>66</v>
      </c>
      <c r="C8" s="5"/>
      <c r="D8" s="7" t="s">
        <v>79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80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70" t="s">
        <v>64</v>
      </c>
      <c r="B10" s="8" t="s">
        <v>68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63.75">
      <c r="A11" s="70" t="s">
        <v>65</v>
      </c>
      <c r="B11" s="8" t="s">
        <v>71</v>
      </c>
      <c r="C11" s="5"/>
      <c r="D11" s="7" t="s">
        <v>85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71">
        <v>3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8" t="s">
        <v>22</v>
      </c>
      <c r="B26" s="78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3.5">
      <c r="A27" s="79" t="s">
        <v>57</v>
      </c>
      <c r="B27" s="80"/>
      <c r="C27" s="80"/>
      <c r="D27" s="80"/>
      <c r="E27" s="80"/>
      <c r="F27" s="80"/>
      <c r="G27" s="80"/>
      <c r="H27" s="80"/>
      <c r="I27" s="81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73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51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53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2" t="str">
        <f>Setup!A2</f>
        <v>Market Implementation Committee</v>
      </c>
      <c r="B1" s="72"/>
      <c r="C1" s="72"/>
      <c r="D1" s="34"/>
      <c r="E1" s="34"/>
      <c r="F1" s="34"/>
      <c r="G1" s="34"/>
      <c r="H1" s="34"/>
      <c r="I1" s="34"/>
    </row>
    <row r="2" spans="1:9" s="33" customFormat="1" ht="18">
      <c r="A2" s="73" t="str">
        <f>Setup!A5</f>
        <v>Feedback for Battery Cost Offers</v>
      </c>
      <c r="B2" s="73"/>
      <c r="C2" s="73"/>
      <c r="D2" s="34"/>
      <c r="E2" s="34"/>
      <c r="F2" s="34"/>
      <c r="G2" s="34"/>
      <c r="H2" s="34"/>
      <c r="I2" s="34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2" t="s">
        <v>8</v>
      </c>
      <c r="B6" s="83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2" t="str">
        <f>Setup!A2</f>
        <v>Market Implementation Committee</v>
      </c>
      <c r="B1" s="72"/>
      <c r="C1" s="44"/>
    </row>
    <row r="2" spans="1:3" s="43" customFormat="1" ht="18">
      <c r="A2" s="73" t="str">
        <f>Setup!A5</f>
        <v>Feedback for Battery Cost Offers</v>
      </c>
      <c r="B2" s="73"/>
      <c r="C2" s="44"/>
    </row>
    <row r="3" spans="1:2" s="1" customFormat="1" ht="18">
      <c r="A3" s="74" t="s">
        <v>46</v>
      </c>
      <c r="B3" s="74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2" t="str">
        <f>Setup!A2</f>
        <v>Market Implementation Committee</v>
      </c>
      <c r="B1" s="75"/>
      <c r="C1" s="75"/>
      <c r="D1" s="75"/>
      <c r="E1" s="75"/>
      <c r="F1" s="75"/>
      <c r="G1" s="75"/>
      <c r="H1" s="75"/>
      <c r="I1" s="75"/>
    </row>
    <row r="2" spans="1:9" s="33" customFormat="1" ht="18">
      <c r="A2" s="73" t="str">
        <f>Setup!A5</f>
        <v>Feedback for Battery Cost Offers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6" t="s">
        <v>14</v>
      </c>
      <c r="E6" s="77"/>
      <c r="F6" s="77"/>
      <c r="G6" s="77"/>
      <c r="H6" s="77"/>
      <c r="I6" s="7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2019-01-22T15:24:55Z</dcterms:modified>
  <cp:category/>
  <cp:version/>
  <cp:contentType/>
  <cp:contentStatus/>
</cp:coreProperties>
</file>